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040" yWindow="840" windowWidth="20205" windowHeight="8985"/>
  </bookViews>
  <sheets>
    <sheet name="Lisa 1" sheetId="1" r:id="rId1"/>
  </sheets>
  <definedNames>
    <definedName name="_xlnm._FilterDatabase" localSheetId="0" hidden="1">'Lisa 1'!$A$3:$L$4</definedName>
  </definedNames>
  <calcPr calcId="125725"/>
</workbook>
</file>

<file path=xl/calcChain.xml><?xml version="1.0" encoding="utf-8"?>
<calcChain xmlns="http://schemas.openxmlformats.org/spreadsheetml/2006/main">
  <c r="H9" i="1"/>
  <c r="K9"/>
  <c r="I9"/>
  <c r="D11"/>
  <c r="E5" l="1"/>
  <c r="F5"/>
  <c r="G5"/>
  <c r="H5"/>
  <c r="I5"/>
  <c r="J5"/>
  <c r="K5"/>
  <c r="L5"/>
  <c r="D6"/>
  <c r="D7"/>
  <c r="D5" l="1"/>
  <c r="D12" l="1"/>
  <c r="G8"/>
  <c r="G13" s="1"/>
  <c r="K8"/>
  <c r="K13" s="1"/>
  <c r="E8"/>
  <c r="E13" s="1"/>
  <c r="L8"/>
  <c r="L13" s="1"/>
  <c r="H8"/>
  <c r="H13" s="1"/>
  <c r="I8"/>
  <c r="I13" s="1"/>
  <c r="F8"/>
  <c r="F13" s="1"/>
  <c r="D10" l="1"/>
  <c r="D9"/>
  <c r="J8"/>
  <c r="J13" s="1"/>
  <c r="D8" l="1"/>
  <c r="D13" l="1"/>
</calcChain>
</file>

<file path=xl/sharedStrings.xml><?xml version="1.0" encoding="utf-8"?>
<sst xmlns="http://schemas.openxmlformats.org/spreadsheetml/2006/main" count="29" uniqueCount="29">
  <si>
    <t xml:space="preserve">KOKKU KULUD </t>
  </si>
  <si>
    <t>töötajate töötas</t>
  </si>
  <si>
    <t>maksud töötasudelt</t>
  </si>
  <si>
    <t>/allkirjastatud digitaalselt/</t>
  </si>
  <si>
    <t>Jüri Mölder</t>
  </si>
  <si>
    <t>Linnasekretär</t>
  </si>
  <si>
    <t>õppevahendid ja koolituskulud</t>
  </si>
  <si>
    <t>ürituste korralduskulud</t>
  </si>
  <si>
    <t>lähetused</t>
  </si>
  <si>
    <t>tegevusala kood</t>
  </si>
  <si>
    <t>lepinguline töötasu</t>
  </si>
  <si>
    <t>KUTSEHARIDUSKESKUS</t>
  </si>
  <si>
    <t>Kutseõppe kaudsed kulud</t>
  </si>
  <si>
    <t>09222</t>
  </si>
  <si>
    <t>eelarve liik*</t>
  </si>
  <si>
    <t>inventari kulud</t>
  </si>
  <si>
    <t>Põhihariduse baasil kutseõppe otsekulud</t>
  </si>
  <si>
    <t>09223</t>
  </si>
  <si>
    <t>õppetoetused</t>
  </si>
  <si>
    <t>Taseme alusel mittemääratletav haridus</t>
  </si>
  <si>
    <t>09500</t>
  </si>
  <si>
    <t>KÕIK KOKKU</t>
  </si>
  <si>
    <t>2014. aastal sihtotstarbeliste kulude katteks saadud ja 2015. aasta alguseks kasutamata majandamiseelarve vahendite suunamine kulude katteks (eurodes)</t>
  </si>
  <si>
    <t>SOTSIAALABI OSAKOND</t>
  </si>
  <si>
    <t>Laste Turvakodu</t>
  </si>
  <si>
    <t>Tartu Hooldekodu</t>
  </si>
  <si>
    <t>Keskhariduse baasil kutseõppe otsekulud</t>
  </si>
  <si>
    <t>09300</t>
  </si>
  <si>
    <t xml:space="preserve">* 25 - põhitegevuskulud sihtotstarbeliselt saadud toetuste arvel 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</si>
</sst>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Border="1"/>
    <xf numFmtId="0" fontId="7" fillId="0" borderId="0" xfId="0" quotePrefix="1" applyFont="1"/>
    <xf numFmtId="0" fontId="9" fillId="0" borderId="0" xfId="0" applyFont="1"/>
    <xf numFmtId="0" fontId="5" fillId="0" borderId="2" xfId="6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wrapText="1"/>
    </xf>
    <xf numFmtId="3" fontId="4" fillId="0" borderId="2" xfId="6" applyNumberFormat="1" applyFont="1" applyFill="1" applyBorder="1" applyAlignment="1">
      <alignment horizontal="center" wrapText="1"/>
    </xf>
    <xf numFmtId="0" fontId="0" fillId="0" borderId="0" xfId="0" applyFont="1"/>
    <xf numFmtId="0" fontId="6" fillId="0" borderId="0" xfId="6" applyFont="1" applyFill="1" applyBorder="1"/>
    <xf numFmtId="3" fontId="3" fillId="0" borderId="0" xfId="6" applyNumberFormat="1" applyFont="1" applyFill="1" applyBorder="1"/>
    <xf numFmtId="0" fontId="8" fillId="0" borderId="0" xfId="0" applyFont="1" applyBorder="1"/>
    <xf numFmtId="0" fontId="4" fillId="0" borderId="2" xfId="6" applyFont="1" applyFill="1" applyBorder="1" applyAlignment="1">
      <alignment horizontal="center" textRotation="90"/>
    </xf>
    <xf numFmtId="0" fontId="5" fillId="0" borderId="2" xfId="6" applyFont="1" applyFill="1" applyBorder="1" applyAlignment="1">
      <alignment horizontal="center" textRotation="90"/>
    </xf>
    <xf numFmtId="0" fontId="9" fillId="0" borderId="2" xfId="0" applyFont="1" applyBorder="1" applyAlignment="1">
      <alignment horizontal="center" textRotation="90" wrapText="1"/>
    </xf>
    <xf numFmtId="3" fontId="4" fillId="0" borderId="2" xfId="6" applyNumberFormat="1" applyFont="1" applyFill="1" applyBorder="1" applyAlignment="1">
      <alignment horizontal="right"/>
    </xf>
    <xf numFmtId="3" fontId="9" fillId="0" borderId="2" xfId="0" applyNumberFormat="1" applyFont="1" applyBorder="1"/>
    <xf numFmtId="3" fontId="5" fillId="0" borderId="2" xfId="6" applyNumberFormat="1" applyFont="1" applyFill="1" applyBorder="1" applyAlignment="1">
      <alignment horizontal="center" wrapText="1"/>
    </xf>
    <xf numFmtId="0" fontId="5" fillId="0" borderId="0" xfId="6" applyFont="1" applyFill="1" applyBorder="1"/>
    <xf numFmtId="3" fontId="4" fillId="0" borderId="0" xfId="6" applyNumberFormat="1" applyFont="1" applyFill="1" applyBorder="1"/>
    <xf numFmtId="0" fontId="9" fillId="0" borderId="2" xfId="0" applyFont="1" applyBorder="1" applyAlignment="1">
      <alignment horizontal="center" vertical="center"/>
    </xf>
    <xf numFmtId="3" fontId="11" fillId="0" borderId="2" xfId="0" applyNumberFormat="1" applyFont="1" applyBorder="1"/>
    <xf numFmtId="0" fontId="0" fillId="0" borderId="0" xfId="0"/>
    <xf numFmtId="3" fontId="4" fillId="0" borderId="2" xfId="6" quotePrefix="1" applyNumberFormat="1" applyFont="1" applyFill="1" applyBorder="1" applyAlignment="1">
      <alignment horizontal="center" wrapText="1"/>
    </xf>
    <xf numFmtId="3" fontId="4" fillId="0" borderId="1" xfId="6" applyNumberFormat="1" applyFont="1" applyFill="1" applyBorder="1" applyAlignment="1">
      <alignment horizontal="left" wrapText="1"/>
    </xf>
    <xf numFmtId="0" fontId="6" fillId="0" borderId="0" xfId="6" quotePrefix="1" applyFont="1" applyFill="1" applyBorder="1"/>
    <xf numFmtId="0" fontId="7" fillId="0" borderId="0" xfId="0" applyFont="1"/>
    <xf numFmtId="3" fontId="4" fillId="0" borderId="2" xfId="6" applyNumberFormat="1" applyFont="1" applyFill="1" applyBorder="1" applyAlignment="1">
      <alignment horizontal="left" wrapText="1"/>
    </xf>
    <xf numFmtId="3" fontId="4" fillId="0" borderId="1" xfId="6" quotePrefix="1" applyNumberFormat="1" applyFont="1" applyFill="1" applyBorder="1" applyAlignment="1">
      <alignment horizontal="center" wrapText="1"/>
    </xf>
    <xf numFmtId="3" fontId="5" fillId="0" borderId="2" xfId="6" applyNumberFormat="1" applyFont="1" applyFill="1" applyBorder="1" applyAlignment="1">
      <alignment horizontal="left" wrapText="1"/>
    </xf>
    <xf numFmtId="3" fontId="5" fillId="0" borderId="2" xfId="6" quotePrefix="1" applyNumberFormat="1" applyFont="1" applyFill="1" applyBorder="1" applyAlignment="1">
      <alignment horizontal="center" wrapText="1"/>
    </xf>
    <xf numFmtId="3" fontId="4" fillId="0" borderId="2" xfId="6" applyNumberFormat="1" applyFont="1" applyFill="1" applyBorder="1" applyAlignment="1">
      <alignment horizontal="right" wrapText="1"/>
    </xf>
    <xf numFmtId="3" fontId="5" fillId="0" borderId="1" xfId="6" applyNumberFormat="1" applyFont="1" applyFill="1" applyBorder="1" applyAlignment="1">
      <alignment horizontal="center" wrapText="1"/>
    </xf>
    <xf numFmtId="3" fontId="5" fillId="0" borderId="1" xfId="6" applyNumberFormat="1" applyFont="1" applyFill="1" applyBorder="1" applyAlignment="1">
      <alignment horizontal="right" wrapText="1"/>
    </xf>
    <xf numFmtId="3" fontId="4" fillId="0" borderId="1" xfId="6" applyNumberFormat="1" applyFont="1" applyFill="1" applyBorder="1" applyAlignment="1">
      <alignment horizontal="center" wrapText="1"/>
    </xf>
    <xf numFmtId="1" fontId="5" fillId="0" borderId="1" xfId="6" quotePrefix="1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7">
    <cellStyle name="Comma 2" xfId="1"/>
    <cellStyle name="Comma 2 2" xfId="2"/>
    <cellStyle name="Comma 3" xfId="3"/>
    <cellStyle name="Comma 4" xfId="4"/>
    <cellStyle name="Comma 5" xfId="5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6" sqref="F5:F6"/>
    </sheetView>
  </sheetViews>
  <sheetFormatPr defaultRowHeight="15"/>
  <cols>
    <col min="1" max="1" width="26.5703125" customWidth="1"/>
    <col min="2" max="2" width="7.85546875" style="9" bestFit="1" customWidth="1"/>
    <col min="3" max="3" width="7.140625" customWidth="1"/>
    <col min="5" max="7" width="7.85546875" style="23" bestFit="1" customWidth="1"/>
    <col min="8" max="8" width="7.85546875" bestFit="1" customWidth="1"/>
    <col min="9" max="9" width="7.85546875" style="23" bestFit="1" customWidth="1"/>
    <col min="10" max="10" width="7.85546875" style="1" bestFit="1" customWidth="1"/>
    <col min="11" max="11" width="7.5703125" style="1" customWidth="1"/>
    <col min="12" max="12" width="7.85546875" style="1" bestFit="1" customWidth="1"/>
  </cols>
  <sheetData>
    <row r="1" spans="1:12" ht="30.75" customHeight="1">
      <c r="A1" s="37" t="s">
        <v>22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8.25" customHeight="1">
      <c r="A2" s="2"/>
      <c r="B2" s="2"/>
      <c r="C2" s="2"/>
      <c r="D2" s="2"/>
      <c r="H2" s="1"/>
    </row>
    <row r="3" spans="1:12" ht="105.75" customHeight="1">
      <c r="A3" s="13"/>
      <c r="B3" s="14" t="s">
        <v>14</v>
      </c>
      <c r="C3" s="14" t="s">
        <v>9</v>
      </c>
      <c r="D3" s="7" t="s">
        <v>0</v>
      </c>
      <c r="E3" s="15" t="s">
        <v>18</v>
      </c>
      <c r="F3" s="15" t="s">
        <v>1</v>
      </c>
      <c r="G3" s="15" t="s">
        <v>10</v>
      </c>
      <c r="H3" s="15" t="s">
        <v>2</v>
      </c>
      <c r="I3" s="15" t="s">
        <v>8</v>
      </c>
      <c r="J3" s="15" t="s">
        <v>15</v>
      </c>
      <c r="K3" s="15" t="s">
        <v>6</v>
      </c>
      <c r="L3" s="15" t="s">
        <v>7</v>
      </c>
    </row>
    <row r="4" spans="1:12">
      <c r="A4" s="6"/>
      <c r="B4" s="6"/>
      <c r="C4" s="6"/>
      <c r="D4" s="6"/>
      <c r="E4" s="21">
        <v>4134</v>
      </c>
      <c r="F4" s="21">
        <v>5002</v>
      </c>
      <c r="G4" s="21">
        <v>5005</v>
      </c>
      <c r="H4" s="21">
        <v>506</v>
      </c>
      <c r="I4" s="21">
        <v>5503</v>
      </c>
      <c r="J4" s="21">
        <v>5515</v>
      </c>
      <c r="K4" s="21">
        <v>5524</v>
      </c>
      <c r="L4" s="21">
        <v>5525</v>
      </c>
    </row>
    <row r="5" spans="1:12" s="9" customFormat="1">
      <c r="A5" s="25" t="s">
        <v>23</v>
      </c>
      <c r="B5" s="35"/>
      <c r="C5" s="29"/>
      <c r="D5" s="16">
        <f t="shared" ref="D5:D13" si="0">SUM(E5:L5)</f>
        <v>5349</v>
      </c>
      <c r="E5" s="22">
        <f t="shared" ref="E5:L5" si="1">SUM(E6:E7)</f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3116</v>
      </c>
      <c r="K5" s="22">
        <f t="shared" si="1"/>
        <v>0</v>
      </c>
      <c r="L5" s="22">
        <f t="shared" si="1"/>
        <v>2233</v>
      </c>
    </row>
    <row r="6" spans="1:12" s="9" customFormat="1">
      <c r="A6" s="34" t="s">
        <v>24</v>
      </c>
      <c r="B6" s="33">
        <v>25</v>
      </c>
      <c r="C6" s="36">
        <v>10400</v>
      </c>
      <c r="D6" s="16">
        <f t="shared" si="0"/>
        <v>2507</v>
      </c>
      <c r="E6" s="17"/>
      <c r="F6" s="17"/>
      <c r="G6" s="17"/>
      <c r="H6" s="17"/>
      <c r="I6" s="17"/>
      <c r="J6" s="17">
        <v>2507</v>
      </c>
      <c r="K6" s="17"/>
      <c r="L6" s="17"/>
    </row>
    <row r="7" spans="1:12" s="9" customFormat="1">
      <c r="A7" s="34" t="s">
        <v>25</v>
      </c>
      <c r="B7" s="33">
        <v>25</v>
      </c>
      <c r="C7" s="36">
        <v>10200</v>
      </c>
      <c r="D7" s="16">
        <f t="shared" si="0"/>
        <v>2842</v>
      </c>
      <c r="E7" s="17"/>
      <c r="F7" s="17"/>
      <c r="G7" s="17"/>
      <c r="H7" s="17"/>
      <c r="I7" s="17"/>
      <c r="J7" s="17">
        <v>609</v>
      </c>
      <c r="K7" s="17"/>
      <c r="L7" s="17">
        <v>2233</v>
      </c>
    </row>
    <row r="8" spans="1:12" s="9" customFormat="1">
      <c r="A8" s="28" t="s">
        <v>11</v>
      </c>
      <c r="B8" s="18"/>
      <c r="C8" s="8"/>
      <c r="D8" s="16">
        <f t="shared" si="0"/>
        <v>292710</v>
      </c>
      <c r="E8" s="22">
        <f>SUM(E9:E12)</f>
        <v>136392</v>
      </c>
      <c r="F8" s="22">
        <f>SUM(F9:F12)</f>
        <v>200</v>
      </c>
      <c r="G8" s="22">
        <f>SUM(G9:G12)</f>
        <v>7500</v>
      </c>
      <c r="H8" s="22">
        <f>SUM(H9:H12)</f>
        <v>2603</v>
      </c>
      <c r="I8" s="22">
        <f>SUM(I9:I12)</f>
        <v>10563</v>
      </c>
      <c r="J8" s="22">
        <f>SUM(J9:J12)</f>
        <v>5851</v>
      </c>
      <c r="K8" s="22">
        <f>SUM(K9:K12)</f>
        <v>129601</v>
      </c>
      <c r="L8" s="22">
        <f>SUM(L9:L12)</f>
        <v>0</v>
      </c>
    </row>
    <row r="9" spans="1:12" s="9" customFormat="1">
      <c r="A9" s="30" t="s">
        <v>12</v>
      </c>
      <c r="B9" s="18">
        <v>25</v>
      </c>
      <c r="C9" s="31" t="s">
        <v>13</v>
      </c>
      <c r="D9" s="16">
        <f t="shared" si="0"/>
        <v>144102</v>
      </c>
      <c r="E9" s="17"/>
      <c r="F9" s="17">
        <v>200</v>
      </c>
      <c r="G9" s="17">
        <v>7500</v>
      </c>
      <c r="H9" s="17">
        <f>68+2475+60</f>
        <v>2603</v>
      </c>
      <c r="I9" s="17">
        <f>3875+2907+194+2422+481+360+24+300</f>
        <v>10563</v>
      </c>
      <c r="J9" s="17">
        <v>5851</v>
      </c>
      <c r="K9" s="17">
        <f>243+3+115172+1548+291+8+84+36</f>
        <v>117385</v>
      </c>
      <c r="L9" s="17"/>
    </row>
    <row r="10" spans="1:12" s="9" customFormat="1" ht="26.25">
      <c r="A10" s="30" t="s">
        <v>16</v>
      </c>
      <c r="B10" s="18">
        <v>25</v>
      </c>
      <c r="C10" s="31" t="s">
        <v>17</v>
      </c>
      <c r="D10" s="16">
        <f t="shared" si="0"/>
        <v>102294</v>
      </c>
      <c r="E10" s="17">
        <v>102294</v>
      </c>
      <c r="F10" s="17"/>
      <c r="G10" s="17"/>
      <c r="H10" s="17"/>
      <c r="I10" s="17"/>
      <c r="J10" s="17"/>
      <c r="K10" s="17"/>
      <c r="L10" s="17"/>
    </row>
    <row r="11" spans="1:12" s="9" customFormat="1" ht="26.25">
      <c r="A11" s="30" t="s">
        <v>26</v>
      </c>
      <c r="B11" s="18">
        <v>25</v>
      </c>
      <c r="C11" s="31" t="s">
        <v>27</v>
      </c>
      <c r="D11" s="16">
        <f t="shared" si="0"/>
        <v>34098</v>
      </c>
      <c r="E11" s="17">
        <v>34098</v>
      </c>
      <c r="F11" s="17"/>
      <c r="G11" s="17"/>
      <c r="H11" s="17"/>
      <c r="I11" s="17"/>
      <c r="J11" s="17"/>
      <c r="K11" s="17"/>
      <c r="L11" s="17"/>
    </row>
    <row r="12" spans="1:12" s="9" customFormat="1" ht="26.25">
      <c r="A12" s="30" t="s">
        <v>19</v>
      </c>
      <c r="B12" s="18">
        <v>25</v>
      </c>
      <c r="C12" s="31" t="s">
        <v>20</v>
      </c>
      <c r="D12" s="16">
        <f t="shared" si="0"/>
        <v>12216</v>
      </c>
      <c r="E12" s="17"/>
      <c r="F12" s="17"/>
      <c r="G12" s="17"/>
      <c r="H12" s="17"/>
      <c r="I12" s="17"/>
      <c r="J12" s="17"/>
      <c r="K12" s="17">
        <v>12216</v>
      </c>
      <c r="L12" s="17"/>
    </row>
    <row r="13" spans="1:12" s="9" customFormat="1">
      <c r="A13" s="32" t="s">
        <v>21</v>
      </c>
      <c r="B13" s="30"/>
      <c r="C13" s="24"/>
      <c r="D13" s="16">
        <f t="shared" si="0"/>
        <v>298059</v>
      </c>
      <c r="E13" s="22">
        <f>SUM(E8,E5)</f>
        <v>136392</v>
      </c>
      <c r="F13" s="22">
        <f t="shared" ref="F13:L13" si="2">SUM(F8,F5)</f>
        <v>200</v>
      </c>
      <c r="G13" s="22">
        <f t="shared" si="2"/>
        <v>7500</v>
      </c>
      <c r="H13" s="22">
        <f t="shared" si="2"/>
        <v>2603</v>
      </c>
      <c r="I13" s="22">
        <f t="shared" si="2"/>
        <v>10563</v>
      </c>
      <c r="J13" s="22">
        <f t="shared" si="2"/>
        <v>8967</v>
      </c>
      <c r="K13" s="22">
        <f t="shared" si="2"/>
        <v>129601</v>
      </c>
      <c r="L13" s="22">
        <f t="shared" si="2"/>
        <v>2233</v>
      </c>
    </row>
    <row r="14" spans="1:12" ht="25.5" customHeight="1">
      <c r="A14" s="19" t="s">
        <v>28</v>
      </c>
    </row>
    <row r="15" spans="1:12"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</row>
    <row r="16" spans="1:12">
      <c r="A16" s="26" t="s">
        <v>3</v>
      </c>
      <c r="B16" s="26"/>
      <c r="C16" s="10"/>
      <c r="D16" s="11"/>
      <c r="E16" s="12"/>
      <c r="F16" s="12"/>
      <c r="G16" s="12"/>
      <c r="H16" s="12"/>
      <c r="I16" s="12"/>
      <c r="J16" s="12"/>
      <c r="K16" s="12"/>
      <c r="L16" s="12"/>
    </row>
    <row r="17" spans="1:12">
      <c r="A17" s="10"/>
      <c r="B17" s="10"/>
      <c r="C17" s="10"/>
      <c r="D17" s="11"/>
      <c r="E17" s="12"/>
      <c r="F17" s="12"/>
      <c r="G17" s="12"/>
      <c r="H17" s="12"/>
      <c r="I17" s="12"/>
      <c r="J17" s="12"/>
      <c r="K17" s="12"/>
      <c r="L17" s="12"/>
    </row>
    <row r="18" spans="1:12">
      <c r="A18" s="23" t="s">
        <v>4</v>
      </c>
      <c r="C18" s="1"/>
      <c r="D18" s="1"/>
      <c r="E18" s="3"/>
      <c r="F18" s="3"/>
      <c r="G18" s="3"/>
      <c r="H18" s="1"/>
    </row>
    <row r="19" spans="1:12">
      <c r="A19" s="27" t="s">
        <v>5</v>
      </c>
      <c r="B19" s="27"/>
      <c r="C19" s="4"/>
      <c r="D19" s="1"/>
      <c r="E19" s="3"/>
      <c r="F19" s="3"/>
      <c r="G19" s="3"/>
      <c r="H19" s="1"/>
    </row>
    <row r="20" spans="1:12">
      <c r="A20" s="4"/>
      <c r="B20" s="4"/>
      <c r="C20" s="4"/>
      <c r="D20" s="1"/>
      <c r="E20" s="3"/>
      <c r="F20" s="3"/>
      <c r="G20" s="3"/>
      <c r="H20" s="1"/>
    </row>
    <row r="21" spans="1:12">
      <c r="A21" s="5"/>
      <c r="B21" s="5"/>
      <c r="C21" s="5"/>
      <c r="D21" s="1"/>
      <c r="H21" s="1"/>
    </row>
    <row r="22" spans="1:12">
      <c r="A22" s="5"/>
      <c r="B22" s="5"/>
      <c r="C22" s="5"/>
      <c r="D22" s="1"/>
      <c r="H22" s="1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
Tartu Linnavalitsuse 10.02.2015.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2015-02-06T05:30:16Z</dcterms:modified>
</cp:coreProperties>
</file>